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450" windowHeight="10590"/>
  </bookViews>
  <sheets>
    <sheet name="2011" sheetId="1" r:id="rId1"/>
    <sheet name="2012" sheetId="2" r:id="rId2"/>
    <sheet name="2013" sheetId="3" r:id="rId3"/>
  </sheets>
  <definedNames>
    <definedName name="_xlnm.Print_Area" localSheetId="0">'2011'!$A$1:$W$20</definedName>
    <definedName name="_xlnm.Print_Area" localSheetId="1">'2012'!$A$1:$P$11</definedName>
    <definedName name="_xlnm.Print_Area" localSheetId="2">'2013'!$A$1:$P$8</definedName>
  </definedNames>
  <calcPr calcId="144525"/>
</workbook>
</file>

<file path=xl/calcChain.xml><?xml version="1.0" encoding="utf-8"?>
<calcChain xmlns="http://schemas.openxmlformats.org/spreadsheetml/2006/main">
  <c r="Q4" i="2" l="1"/>
  <c r="O4" i="2"/>
  <c r="M4" i="2"/>
  <c r="K4" i="2"/>
  <c r="I4" i="2"/>
  <c r="E8" i="1" l="1"/>
  <c r="O6" i="1"/>
  <c r="Q9" i="1"/>
  <c r="O9" i="1"/>
  <c r="M9" i="1"/>
  <c r="K9" i="1"/>
  <c r="I9" i="1"/>
  <c r="Q5" i="1"/>
  <c r="Q12" i="1"/>
  <c r="Q7" i="1"/>
  <c r="Q4" i="1"/>
  <c r="Q10" i="1"/>
  <c r="Q3" i="1"/>
  <c r="Q8" i="1"/>
  <c r="O5" i="1"/>
  <c r="O12" i="1"/>
  <c r="O7" i="1"/>
  <c r="O4" i="1"/>
  <c r="O10" i="1"/>
  <c r="O3" i="1"/>
  <c r="O8" i="1"/>
  <c r="M5" i="1"/>
  <c r="M12" i="1"/>
  <c r="M7" i="1"/>
  <c r="M4" i="1"/>
  <c r="M10" i="1"/>
  <c r="M3" i="1"/>
  <c r="M8" i="1"/>
  <c r="K5" i="1"/>
  <c r="K12" i="1"/>
  <c r="K7" i="1"/>
  <c r="K4" i="1"/>
  <c r="K10" i="1"/>
  <c r="K3" i="1"/>
  <c r="K8" i="1"/>
  <c r="I8" i="1"/>
  <c r="I3" i="1"/>
  <c r="I10" i="1"/>
  <c r="I4" i="1"/>
  <c r="I7" i="1"/>
  <c r="I12" i="1"/>
  <c r="I5" i="1"/>
  <c r="H14" i="1" l="1"/>
  <c r="L14" i="1"/>
  <c r="J14" i="1"/>
  <c r="N14" i="1"/>
  <c r="P14" i="1"/>
</calcChain>
</file>

<file path=xl/comments1.xml><?xml version="1.0" encoding="utf-8"?>
<comments xmlns="http://schemas.openxmlformats.org/spreadsheetml/2006/main">
  <authors>
    <author>JOURDHEUIL Laurent 127841</author>
  </authors>
  <commentList>
    <comment ref="T1" authorId="0">
      <text>
        <r>
          <rPr>
            <b/>
            <sz val="9"/>
            <color indexed="81"/>
            <rFont val="Tahoma"/>
            <charset val="1"/>
          </rPr>
          <t>JOURDHEUIL Laurent 127841:</t>
        </r>
        <r>
          <rPr>
            <sz val="9"/>
            <color indexed="81"/>
            <rFont val="Tahoma"/>
            <charset val="1"/>
          </rPr>
          <t xml:space="preserve">
Open to the fusion community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JOURDHEUIL Laurent 127841:</t>
        </r>
        <r>
          <rPr>
            <sz val="9"/>
            <color indexed="81"/>
            <rFont val="Tahoma"/>
            <family val="2"/>
          </rPr>
          <t xml:space="preserve">
TBD</t>
        </r>
      </text>
    </comment>
  </commentList>
</comments>
</file>

<file path=xl/comments2.xml><?xml version="1.0" encoding="utf-8"?>
<comments xmlns="http://schemas.openxmlformats.org/spreadsheetml/2006/main">
  <authors>
    <author>JOURDHEUIL Laurent 127841</author>
  </authors>
  <commentList>
    <comment ref="M1" authorId="0">
      <text>
        <r>
          <rPr>
            <b/>
            <sz val="9"/>
            <color indexed="81"/>
            <rFont val="Tahoma"/>
            <charset val="1"/>
          </rPr>
          <t>JOURDHEUIL Laurent 127841:</t>
        </r>
        <r>
          <rPr>
            <sz val="9"/>
            <color indexed="81"/>
            <rFont val="Tahoma"/>
            <charset val="1"/>
          </rPr>
          <t xml:space="preserve">
Open to the fusion community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JOURDHEUIL Laurent 127841:</t>
        </r>
        <r>
          <rPr>
            <sz val="9"/>
            <color indexed="81"/>
            <rFont val="Tahoma"/>
            <family val="2"/>
          </rPr>
          <t xml:space="preserve">
TBD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JOURDHEUIL Laurent 127841:</t>
        </r>
        <r>
          <rPr>
            <sz val="9"/>
            <color indexed="81"/>
            <rFont val="Tahoma"/>
            <family val="2"/>
          </rPr>
          <t xml:space="preserve">
TBD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>JOURDHEUIL Laurent 127841:</t>
        </r>
        <r>
          <rPr>
            <sz val="9"/>
            <color indexed="81"/>
            <rFont val="Tahoma"/>
            <charset val="1"/>
          </rPr>
          <t xml:space="preserve">
To be Defined by ETN_QPM
</t>
        </r>
      </text>
    </comment>
  </commentList>
</comments>
</file>

<file path=xl/comments3.xml><?xml version="1.0" encoding="utf-8"?>
<comments xmlns="http://schemas.openxmlformats.org/spreadsheetml/2006/main">
  <authors>
    <author>JOURDHEUIL Laurent 127841</author>
  </authors>
  <commentList>
    <comment ref="M1" authorId="0">
      <text>
        <r>
          <rPr>
            <b/>
            <sz val="9"/>
            <color indexed="81"/>
            <rFont val="Tahoma"/>
            <charset val="1"/>
          </rPr>
          <t>JOURDHEUIL Laurent 127841:</t>
        </r>
        <r>
          <rPr>
            <sz val="9"/>
            <color indexed="81"/>
            <rFont val="Tahoma"/>
            <charset val="1"/>
          </rPr>
          <t xml:space="preserve">
Open to the fusion community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JOURDHEUIL Laurent 127841:</t>
        </r>
        <r>
          <rPr>
            <sz val="9"/>
            <color indexed="81"/>
            <rFont val="Tahoma"/>
            <family val="2"/>
          </rPr>
          <t xml:space="preserve">
TBD</t>
        </r>
      </text>
    </comment>
    <comment ref="A5" authorId="0">
      <text>
        <r>
          <rPr>
            <b/>
            <sz val="9"/>
            <color indexed="81"/>
            <rFont val="Tahoma"/>
            <charset val="1"/>
          </rPr>
          <t>JOURDHEUIL Laurent 127841:</t>
        </r>
        <r>
          <rPr>
            <sz val="9"/>
            <color indexed="81"/>
            <rFont val="Tahoma"/>
            <charset val="1"/>
          </rPr>
          <t xml:space="preserve">
To be Defined by ETN_QPM
</t>
        </r>
      </text>
    </comment>
  </commentList>
</comments>
</file>

<file path=xl/sharedStrings.xml><?xml version="1.0" encoding="utf-8"?>
<sst xmlns="http://schemas.openxmlformats.org/spreadsheetml/2006/main" count="222" uniqueCount="105">
  <si>
    <t xml:space="preserve">Start Date </t>
  </si>
  <si>
    <t>Finish date</t>
  </si>
  <si>
    <t>Location</t>
  </si>
  <si>
    <t>Cadarache</t>
  </si>
  <si>
    <t>-</t>
  </si>
  <si>
    <t>PrimaConsulting</t>
  </si>
  <si>
    <t>ETN_QPM</t>
  </si>
  <si>
    <t>Trainee</t>
  </si>
  <si>
    <t>CEA</t>
  </si>
  <si>
    <t>CCFE</t>
  </si>
  <si>
    <t>KIT</t>
  </si>
  <si>
    <t>CRPP</t>
  </si>
  <si>
    <t>IST</t>
  </si>
  <si>
    <t>X</t>
  </si>
  <si>
    <t>ISQ</t>
  </si>
  <si>
    <t>Quality Assurance</t>
  </si>
  <si>
    <t>Global Pedagological Objectives</t>
  </si>
  <si>
    <t>15 d</t>
  </si>
  <si>
    <t>April</t>
  </si>
  <si>
    <t>YES</t>
  </si>
  <si>
    <t>Remarks</t>
  </si>
  <si>
    <t xml:space="preserve">Associates' Magament System </t>
  </si>
  <si>
    <t>February</t>
  </si>
  <si>
    <t>Karlsruhe</t>
  </si>
  <si>
    <t>July</t>
  </si>
  <si>
    <t>2 d</t>
  </si>
  <si>
    <t>NO</t>
  </si>
  <si>
    <t>Responsible Manager</t>
  </si>
  <si>
    <t>Paris</t>
  </si>
  <si>
    <t>· Overview of the systems in place (policy, organization, implementation, improvement, tools, certification, …)</t>
  </si>
  <si>
    <t>Configuration Management methods and tools</t>
  </si>
  <si>
    <t>June</t>
  </si>
  <si>
    <t>Project Management at IRFM: the basics</t>
  </si>
  <si>
    <t>CATIA  V5 (Basic)</t>
  </si>
  <si>
    <t>· Basic knowledge with CATIA V5</t>
  </si>
  <si>
    <t>Duration (in day)</t>
  </si>
  <si>
    <t>cost
(in €)</t>
  </si>
  <si>
    <t>Summer School: Topic : "Advanced Cheduling Management"</t>
  </si>
  <si>
    <t>Summer School: Topic : "TBD"</t>
  </si>
  <si>
    <t>Safefy in Nuclear Facility</t>
  </si>
  <si>
    <t>TBD</t>
  </si>
  <si>
    <t>Audits and Inspections</t>
  </si>
  <si>
    <t>PMP (session I)</t>
  </si>
  <si>
    <t>PrimaConsuling</t>
  </si>
  <si>
    <t>Certification PMP (session II)</t>
  </si>
  <si>
    <t>Cost Engineering</t>
  </si>
  <si>
    <t>· Tools and methods
· implementation in ITER and F4E</t>
  </si>
  <si>
    <t>· Configuration items
· Configuration verification (Configuration review)
· Configuration Control (change, non-conformity, record management)
· Interface management
· Configuration Status Accounting
· Configuration audits
· Tools (smarteam, doors, …)
· Role of the CADOffice</t>
  </si>
  <si>
    <t>· Décret du 10 août 86
· "Rapport de Sureté"
· implementation in nuclear facility (LMJ)
· Codes and Standards
· Implementation in PWR (EdF)
· Lesson learnt from QA Officers
· Licensing</t>
  </si>
  <si>
    <t>Open to Other than ETN-QPM</t>
  </si>
  <si>
    <t>in 2011, KIT does not plan to send the trainee to another organisation</t>
  </si>
  <si>
    <t>Karlsruhe International School on Fusion Technologies</t>
  </si>
  <si>
    <t>KIT organisiing Summer School</t>
  </si>
  <si>
    <t>conditions TBD in context with Summer School</t>
  </si>
  <si>
    <t>Yes but need to confirm plans and dates to fit with project.</t>
  </si>
  <si>
    <t>· Studies of the 9 main processes of the PMBoK® 2008 (integration, scope, time, cost, risk, resource, quality, procurement, communication)
· Special training for the CAPM exam</t>
  </si>
  <si>
    <t>· Project Management Standard in the IRFM/CEA Environment</t>
  </si>
  <si>
    <t>· CAPM exam</t>
  </si>
  <si>
    <t>Training proposed at IRFM, opportunity to open it to the ETN_QPM members or others</t>
  </si>
  <si>
    <t>· Training for Quality Engineer according to ISO 9001 standard
· ISO 10006 
· ANSI-ASME NQA-1
· Quality Control
· EN 473:2000 (for NDT)</t>
  </si>
  <si>
    <t xml:space="preserve">· Role and requirements from ASN
· ITER Quality Programme
· F4E Supplier Quality Requirements
· QMS at CCFE and CEA (+IPP for W7X?)
· Role of the ITER Project Office, F4E Project Office
· Planning at IO, F4E, … (schedule, cost, EVM …) </t>
  </si>
  <si>
    <t>Place where trainees, mentors and board will be in one place to exchange about the work done during the year</t>
  </si>
  <si>
    <t>Quality Programme for ITER</t>
  </si>
  <si>
    <t>Skills to be developped</t>
  </si>
  <si>
    <t>ETN_QPM training session</t>
  </si>
  <si>
    <t>KIT specific training session, opened to ETN_QPM or other on a volontary basis</t>
  </si>
  <si>
    <t xml:space="preserve">ETN_QPM Annual Summer Training Workshop </t>
  </si>
  <si>
    <t>ETN_QPM Round Robin</t>
  </si>
  <si>
    <t>KEONYS</t>
  </si>
  <si>
    <t>Lisbon</t>
  </si>
  <si>
    <t>IRFM project Management Training. Can be openned to ETN_QPM members, but training in French!!!</t>
  </si>
  <si>
    <t>9th February</t>
  </si>
  <si>
    <t>11th February</t>
  </si>
  <si>
    <t>11th April</t>
  </si>
  <si>
    <t>15th April</t>
  </si>
  <si>
    <t>October</t>
  </si>
  <si>
    <t>15-20 d</t>
  </si>
  <si>
    <t>CEA specific training session, opened to ETN_QPM or other on a volontary basis</t>
  </si>
  <si>
    <t>· Use of CATIA V5</t>
  </si>
  <si>
    <t>· 9 fundamental processes in PM
· CEA Environment of the Project</t>
  </si>
  <si>
    <t>Open to ITER members (6)</t>
  </si>
  <si>
    <t>· Project management with a professionnal certification</t>
  </si>
  <si>
    <t>· ISO 9001 and 
understanding of processes, continuous improvment, change mgt, non conformity mgt, audits, reviews…</t>
  </si>
  <si>
    <t>· Use of configuration process</t>
  </si>
  <si>
    <t xml:space="preserve">· Clear understanding of the systems in place at ITER organization and F4E </t>
  </si>
  <si>
    <t>Culham</t>
  </si>
  <si>
    <t xml:space="preserve">1st Round Robin </t>
  </si>
  <si>
    <t xml:space="preserve">2nd Round Robin </t>
  </si>
  <si>
    <t xml:space="preserve">3rd Round Robin </t>
  </si>
  <si>
    <t>11th July</t>
  </si>
  <si>
    <t>12th July</t>
  </si>
  <si>
    <t>13th July</t>
  </si>
  <si>
    <t>Annual summer Training Workshop in Quality and Project Management: item "Schedulling"</t>
  </si>
  <si>
    <t>IO</t>
  </si>
  <si>
    <t>20th September</t>
  </si>
  <si>
    <t>24th September</t>
  </si>
  <si>
    <t>CAPM Certification (exam)</t>
  </si>
  <si>
    <t>Preparation to CAPM certification</t>
  </si>
  <si>
    <t>Presence of all ESRs recommanded</t>
  </si>
  <si>
    <t>November</t>
  </si>
  <si>
    <t>13th September</t>
  </si>
  <si>
    <t>15th September</t>
  </si>
  <si>
    <t>19th September</t>
  </si>
  <si>
    <t>30th September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</si>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</sst>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"/>
  </numFmts>
  <fonts count="1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 applyAlignment="1">
      <alignment horizontal="left" vertical="center"/>
    </xf>
    <xf numFmtId="44" fontId="0" fillId="0" borderId="1" xfId="1" applyFont="1" applyBorder="1" applyAlignment="1">
      <alignment horizontal="left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vertical="center"/>
    </xf>
    <xf numFmtId="44" fontId="0" fillId="3" borderId="1" xfId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left" vertical="center"/>
    </xf>
    <xf numFmtId="44" fontId="0" fillId="4" borderId="1" xfId="1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Border="1"/>
    <xf numFmtId="0" fontId="8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4" borderId="1" xfId="0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9" fillId="7" borderId="1" xfId="0" applyFont="1" applyFill="1" applyBorder="1" applyAlignment="1">
      <alignment horizontal="left" vertical="center"/>
    </xf>
    <xf numFmtId="44" fontId="9" fillId="7" borderId="1" xfId="1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 wrapText="1"/>
    </xf>
    <xf numFmtId="14" fontId="9" fillId="7" borderId="1" xfId="0" applyNumberFormat="1" applyFont="1" applyFill="1" applyBorder="1" applyAlignment="1">
      <alignment horizontal="left" vertical="center"/>
    </xf>
    <xf numFmtId="44" fontId="0" fillId="7" borderId="1" xfId="1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44" fontId="0" fillId="8" borderId="1" xfId="1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left" vertical="center"/>
    </xf>
    <xf numFmtId="44" fontId="9" fillId="3" borderId="1" xfId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0" xfId="0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6" fontId="0" fillId="4" borderId="1" xfId="1" quotePrefix="1" applyNumberFormat="1" applyFont="1" applyFill="1" applyBorder="1" applyAlignment="1">
      <alignment horizontal="center" vertical="center"/>
    </xf>
    <xf numFmtId="6" fontId="0" fillId="7" borderId="1" xfId="1" quotePrefix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44" fontId="0" fillId="9" borderId="1" xfId="1" quotePrefix="1" applyFont="1" applyFill="1" applyBorder="1" applyAlignment="1">
      <alignment horizontal="center" vertical="center"/>
    </xf>
    <xf numFmtId="0" fontId="0" fillId="9" borderId="1" xfId="0" quotePrefix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 wrapText="1"/>
    </xf>
    <xf numFmtId="0" fontId="0" fillId="7" borderId="0" xfId="0" applyFill="1" applyBorder="1"/>
    <xf numFmtId="0" fontId="0" fillId="8" borderId="0" xfId="0" applyFill="1" applyBorder="1"/>
    <xf numFmtId="14" fontId="9" fillId="3" borderId="0" xfId="0" applyNumberFormat="1" applyFont="1" applyFill="1" applyBorder="1" applyAlignment="1">
      <alignment horizontal="left" vertical="center"/>
    </xf>
    <xf numFmtId="0" fontId="0" fillId="9" borderId="0" xfId="0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64" fontId="0" fillId="7" borderId="1" xfId="0" quotePrefix="1" applyNumberForma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zoomScale="95" zoomScaleNormal="95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11" sqref="A11"/>
    </sheetView>
  </sheetViews>
  <sheetFormatPr baseColWidth="10" defaultColWidth="11.5703125" defaultRowHeight="15" x14ac:dyDescent="0.25"/>
  <cols>
    <col min="1" max="1" width="48.85546875" bestFit="1" customWidth="1"/>
    <col min="2" max="3" width="14.7109375" bestFit="1" customWidth="1"/>
    <col min="4" max="4" width="8.7109375" bestFit="1" customWidth="1"/>
    <col min="5" max="6" width="11.42578125" customWidth="1"/>
    <col min="7" max="7" width="15.5703125" bestFit="1" customWidth="1"/>
    <col min="8" max="18" width="8.7109375" hidden="1" customWidth="1"/>
    <col min="19" max="19" width="13.85546875" customWidth="1"/>
    <col min="20" max="20" width="11.42578125" customWidth="1"/>
    <col min="21" max="21" width="36.85546875" customWidth="1"/>
    <col min="22" max="22" width="25.42578125" customWidth="1"/>
    <col min="23" max="23" width="33.42578125" customWidth="1"/>
    <col min="24" max="24" width="28.28515625" customWidth="1"/>
  </cols>
  <sheetData>
    <row r="1" spans="1:24" ht="45" customHeight="1" x14ac:dyDescent="0.25">
      <c r="A1" s="81"/>
      <c r="B1" s="76" t="s">
        <v>0</v>
      </c>
      <c r="C1" s="76" t="s">
        <v>1</v>
      </c>
      <c r="D1" s="76" t="s">
        <v>35</v>
      </c>
      <c r="E1" s="76" t="s">
        <v>36</v>
      </c>
      <c r="F1" s="76" t="s">
        <v>2</v>
      </c>
      <c r="G1" s="76" t="s">
        <v>27</v>
      </c>
      <c r="H1" s="78" t="s">
        <v>7</v>
      </c>
      <c r="I1" s="79"/>
      <c r="J1" s="79"/>
      <c r="K1" s="79"/>
      <c r="L1" s="79"/>
      <c r="M1" s="79"/>
      <c r="N1" s="79"/>
      <c r="O1" s="79"/>
      <c r="P1" s="79"/>
      <c r="Q1" s="80"/>
      <c r="R1" s="54"/>
      <c r="S1" s="76" t="s">
        <v>98</v>
      </c>
      <c r="T1" s="76" t="s">
        <v>49</v>
      </c>
      <c r="U1" s="76" t="s">
        <v>16</v>
      </c>
      <c r="V1" s="76" t="s">
        <v>63</v>
      </c>
      <c r="W1" s="76" t="s">
        <v>20</v>
      </c>
      <c r="X1" s="55"/>
    </row>
    <row r="2" spans="1:24" x14ac:dyDescent="0.25">
      <c r="A2" s="82"/>
      <c r="B2" s="77"/>
      <c r="C2" s="77"/>
      <c r="D2" s="77"/>
      <c r="E2" s="77"/>
      <c r="F2" s="77"/>
      <c r="G2" s="77"/>
      <c r="H2" s="26" t="s">
        <v>8</v>
      </c>
      <c r="I2" s="27"/>
      <c r="J2" s="27" t="s">
        <v>9</v>
      </c>
      <c r="K2" s="27"/>
      <c r="L2" s="27" t="s">
        <v>10</v>
      </c>
      <c r="M2" s="27"/>
      <c r="N2" s="27" t="s">
        <v>11</v>
      </c>
      <c r="O2" s="27"/>
      <c r="P2" s="28" t="s">
        <v>12</v>
      </c>
      <c r="Q2" s="28"/>
      <c r="R2" s="28" t="s">
        <v>93</v>
      </c>
      <c r="S2" s="77"/>
      <c r="T2" s="77"/>
      <c r="U2" s="77"/>
      <c r="V2" s="77"/>
      <c r="W2" s="77"/>
      <c r="X2" s="57"/>
    </row>
    <row r="3" spans="1:24" ht="60" x14ac:dyDescent="0.25">
      <c r="A3" s="29" t="s">
        <v>32</v>
      </c>
      <c r="B3" s="45" t="s">
        <v>71</v>
      </c>
      <c r="C3" s="45" t="s">
        <v>72</v>
      </c>
      <c r="D3" s="73">
        <v>3</v>
      </c>
      <c r="E3" s="46">
        <v>450</v>
      </c>
      <c r="F3" s="47" t="s">
        <v>3</v>
      </c>
      <c r="G3" s="47" t="s">
        <v>8</v>
      </c>
      <c r="H3" s="49">
        <v>1</v>
      </c>
      <c r="I3" s="49">
        <f>H3*$D3</f>
        <v>3</v>
      </c>
      <c r="J3" s="50"/>
      <c r="K3" s="49">
        <f>J3*$D3</f>
        <v>0</v>
      </c>
      <c r="L3" s="50"/>
      <c r="M3" s="49">
        <f>L3*$D3</f>
        <v>0</v>
      </c>
      <c r="N3" s="50"/>
      <c r="O3" s="49">
        <f t="shared" ref="O3:O10" si="0">N3*$D3</f>
        <v>0</v>
      </c>
      <c r="P3" s="50"/>
      <c r="Q3" s="4">
        <f>P3*$D3</f>
        <v>0</v>
      </c>
      <c r="R3" s="4"/>
      <c r="S3" s="49" t="s">
        <v>26</v>
      </c>
      <c r="T3" s="21" t="s">
        <v>26</v>
      </c>
      <c r="U3" s="23" t="s">
        <v>56</v>
      </c>
      <c r="V3" s="23" t="s">
        <v>79</v>
      </c>
      <c r="W3" s="23" t="s">
        <v>70</v>
      </c>
      <c r="X3" s="56"/>
    </row>
    <row r="4" spans="1:24" ht="45" x14ac:dyDescent="0.25">
      <c r="A4" s="29" t="s">
        <v>33</v>
      </c>
      <c r="B4" s="45" t="s">
        <v>73</v>
      </c>
      <c r="C4" s="45" t="s">
        <v>74</v>
      </c>
      <c r="D4" s="73">
        <v>5</v>
      </c>
      <c r="E4" s="46">
        <v>1875</v>
      </c>
      <c r="F4" s="47" t="s">
        <v>28</v>
      </c>
      <c r="G4" s="48" t="s">
        <v>68</v>
      </c>
      <c r="H4" s="49">
        <v>1</v>
      </c>
      <c r="I4" s="49">
        <f>H4*$D4</f>
        <v>5</v>
      </c>
      <c r="J4" s="50"/>
      <c r="K4" s="49">
        <f>J4*$D4</f>
        <v>0</v>
      </c>
      <c r="L4" s="51"/>
      <c r="M4" s="49">
        <f>L4*$D4</f>
        <v>0</v>
      </c>
      <c r="N4" s="52"/>
      <c r="O4" s="49">
        <f t="shared" si="0"/>
        <v>0</v>
      </c>
      <c r="P4" s="52"/>
      <c r="Q4" s="4">
        <f>P4*$D4</f>
        <v>0</v>
      </c>
      <c r="R4" s="4"/>
      <c r="S4" s="61" t="s">
        <v>26</v>
      </c>
      <c r="T4" s="6" t="s">
        <v>19</v>
      </c>
      <c r="U4" s="23" t="s">
        <v>34</v>
      </c>
      <c r="V4" s="23" t="s">
        <v>78</v>
      </c>
      <c r="W4" s="23" t="s">
        <v>58</v>
      </c>
      <c r="X4" s="57"/>
    </row>
    <row r="5" spans="1:24" ht="60" x14ac:dyDescent="0.25">
      <c r="A5" s="29" t="s">
        <v>21</v>
      </c>
      <c r="B5" s="31" t="s">
        <v>89</v>
      </c>
      <c r="C5" s="31" t="s">
        <v>89</v>
      </c>
      <c r="D5" s="75">
        <v>0.5</v>
      </c>
      <c r="E5" s="60">
        <v>0</v>
      </c>
      <c r="F5" s="31" t="s">
        <v>3</v>
      </c>
      <c r="G5" s="31" t="s">
        <v>8</v>
      </c>
      <c r="H5" s="32">
        <v>1</v>
      </c>
      <c r="I5" s="32">
        <f>H5*$D5</f>
        <v>0.5</v>
      </c>
      <c r="J5" s="32">
        <v>1</v>
      </c>
      <c r="K5" s="32">
        <f>J5*$D5</f>
        <v>0.5</v>
      </c>
      <c r="L5" s="32">
        <v>1</v>
      </c>
      <c r="M5" s="32">
        <f>L5*$D5</f>
        <v>0.5</v>
      </c>
      <c r="N5" s="32">
        <v>1</v>
      </c>
      <c r="O5" s="32">
        <f t="shared" si="0"/>
        <v>0.5</v>
      </c>
      <c r="P5" s="32">
        <v>1</v>
      </c>
      <c r="Q5" s="4">
        <f>P5*$D5</f>
        <v>0.5</v>
      </c>
      <c r="R5" s="4"/>
      <c r="S5" s="32" t="s">
        <v>19</v>
      </c>
      <c r="T5" s="21" t="s">
        <v>26</v>
      </c>
      <c r="U5" s="23" t="s">
        <v>29</v>
      </c>
      <c r="V5" s="23"/>
      <c r="W5" s="23" t="s">
        <v>61</v>
      </c>
      <c r="X5" s="57"/>
    </row>
    <row r="6" spans="1:24" ht="30" x14ac:dyDescent="0.25">
      <c r="A6" s="30" t="s">
        <v>92</v>
      </c>
      <c r="B6" s="13" t="s">
        <v>90</v>
      </c>
      <c r="C6" s="13" t="s">
        <v>91</v>
      </c>
      <c r="D6" s="15">
        <v>2</v>
      </c>
      <c r="E6" s="59">
        <v>0</v>
      </c>
      <c r="F6" s="13" t="s">
        <v>3</v>
      </c>
      <c r="G6" s="13" t="s">
        <v>8</v>
      </c>
      <c r="H6" s="15">
        <v>1</v>
      </c>
      <c r="I6" s="15"/>
      <c r="J6" s="25">
        <v>1</v>
      </c>
      <c r="K6" s="25"/>
      <c r="L6" s="25">
        <v>1</v>
      </c>
      <c r="M6" s="25"/>
      <c r="N6" s="15">
        <v>1</v>
      </c>
      <c r="O6" s="15">
        <f t="shared" si="0"/>
        <v>2</v>
      </c>
      <c r="P6" s="15">
        <v>1</v>
      </c>
      <c r="Q6" s="15"/>
      <c r="R6" s="15"/>
      <c r="S6" s="15" t="s">
        <v>19</v>
      </c>
      <c r="T6" s="6" t="s">
        <v>19</v>
      </c>
      <c r="U6" s="23"/>
      <c r="V6" s="23"/>
      <c r="W6" s="23"/>
      <c r="X6" s="57"/>
    </row>
    <row r="7" spans="1:24" ht="90" x14ac:dyDescent="0.25">
      <c r="A7" s="29" t="s">
        <v>15</v>
      </c>
      <c r="B7" s="36" t="s">
        <v>100</v>
      </c>
      <c r="C7" s="36" t="s">
        <v>101</v>
      </c>
      <c r="D7" s="74">
        <v>2</v>
      </c>
      <c r="E7" s="37" t="s">
        <v>40</v>
      </c>
      <c r="F7" s="31" t="s">
        <v>69</v>
      </c>
      <c r="G7" s="31" t="s">
        <v>14</v>
      </c>
      <c r="H7" s="32">
        <v>1</v>
      </c>
      <c r="I7" s="32">
        <f>H7*$D7</f>
        <v>2</v>
      </c>
      <c r="J7" s="33"/>
      <c r="K7" s="32">
        <f>J7*$D7</f>
        <v>0</v>
      </c>
      <c r="L7" s="34"/>
      <c r="M7" s="32">
        <f>L7*$D7</f>
        <v>0</v>
      </c>
      <c r="N7" s="35"/>
      <c r="O7" s="32">
        <f t="shared" si="0"/>
        <v>0</v>
      </c>
      <c r="P7" s="35"/>
      <c r="Q7" s="4">
        <f>P7*$D7</f>
        <v>0</v>
      </c>
      <c r="R7" s="4"/>
      <c r="S7" s="32" t="s">
        <v>19</v>
      </c>
      <c r="T7" s="6" t="s">
        <v>19</v>
      </c>
      <c r="U7" s="8" t="s">
        <v>59</v>
      </c>
      <c r="V7" s="23" t="s">
        <v>82</v>
      </c>
      <c r="W7" s="8"/>
      <c r="X7" s="57"/>
    </row>
    <row r="8" spans="1:24" ht="75" x14ac:dyDescent="0.25">
      <c r="A8" s="29" t="s">
        <v>97</v>
      </c>
      <c r="B8" s="36" t="s">
        <v>94</v>
      </c>
      <c r="C8" s="36" t="s">
        <v>95</v>
      </c>
      <c r="D8" s="74">
        <v>4</v>
      </c>
      <c r="E8" s="37">
        <f>8000/4</f>
        <v>2000</v>
      </c>
      <c r="F8" s="38" t="s">
        <v>28</v>
      </c>
      <c r="G8" s="31" t="s">
        <v>5</v>
      </c>
      <c r="H8" s="32">
        <v>1</v>
      </c>
      <c r="I8" s="32">
        <f>H8*$D8</f>
        <v>4</v>
      </c>
      <c r="J8" s="32">
        <v>1</v>
      </c>
      <c r="K8" s="32">
        <f>J8*$D8</f>
        <v>4</v>
      </c>
      <c r="L8" s="32">
        <v>1</v>
      </c>
      <c r="M8" s="32">
        <f>L8*$D8</f>
        <v>4</v>
      </c>
      <c r="N8" s="32"/>
      <c r="O8" s="32">
        <f t="shared" si="0"/>
        <v>0</v>
      </c>
      <c r="P8" s="32"/>
      <c r="Q8" s="4">
        <f>P8*$D8</f>
        <v>0</v>
      </c>
      <c r="R8" s="4"/>
      <c r="S8" s="32" t="s">
        <v>19</v>
      </c>
      <c r="T8" s="6" t="s">
        <v>19</v>
      </c>
      <c r="U8" s="23" t="s">
        <v>55</v>
      </c>
      <c r="V8" s="23" t="s">
        <v>81</v>
      </c>
      <c r="W8" s="24" t="s">
        <v>80</v>
      </c>
      <c r="X8" s="57"/>
    </row>
    <row r="9" spans="1:24" ht="90" x14ac:dyDescent="0.25">
      <c r="A9" s="29" t="s">
        <v>51</v>
      </c>
      <c r="B9" s="41" t="s">
        <v>102</v>
      </c>
      <c r="C9" s="41" t="s">
        <v>103</v>
      </c>
      <c r="D9" s="44">
        <v>10</v>
      </c>
      <c r="E9" s="42" t="s">
        <v>53</v>
      </c>
      <c r="F9" s="41" t="s">
        <v>23</v>
      </c>
      <c r="G9" s="43" t="s">
        <v>52</v>
      </c>
      <c r="H9" s="44">
        <v>0</v>
      </c>
      <c r="I9" s="44">
        <f>H9*$D9</f>
        <v>0</v>
      </c>
      <c r="J9" s="44"/>
      <c r="K9" s="44">
        <f>J9*$D9</f>
        <v>0</v>
      </c>
      <c r="L9" s="44">
        <v>1</v>
      </c>
      <c r="M9" s="44">
        <f>L9*$D9</f>
        <v>10</v>
      </c>
      <c r="N9" s="44"/>
      <c r="O9" s="44">
        <f t="shared" si="0"/>
        <v>0</v>
      </c>
      <c r="P9" s="44"/>
      <c r="Q9" s="21">
        <f>P9*$D9</f>
        <v>0</v>
      </c>
      <c r="R9" s="21"/>
      <c r="S9" s="62" t="s">
        <v>26</v>
      </c>
      <c r="T9" s="63" t="s">
        <v>4</v>
      </c>
      <c r="U9" s="22"/>
      <c r="V9" s="22"/>
      <c r="W9" s="22"/>
      <c r="X9" s="57"/>
    </row>
    <row r="10" spans="1:24" x14ac:dyDescent="0.25">
      <c r="A10" s="29" t="s">
        <v>96</v>
      </c>
      <c r="B10" s="39" t="s">
        <v>75</v>
      </c>
      <c r="C10" s="39" t="s">
        <v>75</v>
      </c>
      <c r="D10" s="74">
        <v>1</v>
      </c>
      <c r="E10" s="37">
        <v>320</v>
      </c>
      <c r="F10" s="38" t="s">
        <v>28</v>
      </c>
      <c r="G10" s="31" t="s">
        <v>5</v>
      </c>
      <c r="H10" s="32">
        <v>1</v>
      </c>
      <c r="I10" s="32">
        <f>H10*$D10</f>
        <v>1</v>
      </c>
      <c r="J10" s="32">
        <v>1</v>
      </c>
      <c r="K10" s="32">
        <f>J10*$D10</f>
        <v>1</v>
      </c>
      <c r="L10" s="32">
        <v>1</v>
      </c>
      <c r="M10" s="32">
        <f>L10*$D10</f>
        <v>1</v>
      </c>
      <c r="N10" s="32"/>
      <c r="O10" s="32">
        <f t="shared" si="0"/>
        <v>0</v>
      </c>
      <c r="P10" s="32"/>
      <c r="Q10" s="4">
        <f>P10*$D10</f>
        <v>0</v>
      </c>
      <c r="R10" s="4"/>
      <c r="S10" s="32" t="s">
        <v>19</v>
      </c>
      <c r="T10" s="6" t="s">
        <v>19</v>
      </c>
      <c r="U10" s="23" t="s">
        <v>57</v>
      </c>
      <c r="V10" s="23"/>
      <c r="W10" s="24"/>
      <c r="X10" s="58"/>
    </row>
    <row r="11" spans="1:24" ht="150" x14ac:dyDescent="0.25">
      <c r="A11" s="29" t="s">
        <v>86</v>
      </c>
      <c r="B11" s="64" t="s">
        <v>75</v>
      </c>
      <c r="C11" s="64" t="s">
        <v>75</v>
      </c>
      <c r="D11" s="67" t="s">
        <v>76</v>
      </c>
      <c r="E11" s="65" t="s">
        <v>4</v>
      </c>
      <c r="F11" s="66" t="s">
        <v>4</v>
      </c>
      <c r="G11" s="64" t="s">
        <v>8</v>
      </c>
      <c r="H11" s="67" t="s">
        <v>9</v>
      </c>
      <c r="I11" s="67"/>
      <c r="J11" s="68" t="s">
        <v>54</v>
      </c>
      <c r="K11" s="68"/>
      <c r="L11" s="68" t="s">
        <v>50</v>
      </c>
      <c r="M11" s="68"/>
      <c r="N11" s="67" t="s">
        <v>40</v>
      </c>
      <c r="O11" s="67"/>
      <c r="P11" s="67" t="s">
        <v>40</v>
      </c>
      <c r="Q11" s="67"/>
      <c r="R11" s="67"/>
      <c r="S11" s="67" t="s">
        <v>19</v>
      </c>
      <c r="T11" s="21" t="s">
        <v>26</v>
      </c>
      <c r="U11" s="23"/>
      <c r="V11" s="23"/>
      <c r="W11" s="23"/>
      <c r="X11" s="57"/>
    </row>
    <row r="12" spans="1:24" ht="120" x14ac:dyDescent="0.25">
      <c r="A12" s="29" t="s">
        <v>62</v>
      </c>
      <c r="B12" s="36" t="s">
        <v>99</v>
      </c>
      <c r="C12" s="36" t="s">
        <v>99</v>
      </c>
      <c r="D12" s="74">
        <v>3</v>
      </c>
      <c r="E12" s="37" t="s">
        <v>40</v>
      </c>
      <c r="F12" s="31" t="s">
        <v>3</v>
      </c>
      <c r="G12" s="31" t="s">
        <v>8</v>
      </c>
      <c r="H12" s="32">
        <v>1</v>
      </c>
      <c r="I12" s="32">
        <f>H12*$D12</f>
        <v>3</v>
      </c>
      <c r="J12" s="33"/>
      <c r="K12" s="32">
        <f>J12*$D12</f>
        <v>0</v>
      </c>
      <c r="L12" s="34"/>
      <c r="M12" s="32">
        <f>L12*$D12</f>
        <v>0</v>
      </c>
      <c r="N12" s="35"/>
      <c r="O12" s="32">
        <f>N12*$D12</f>
        <v>0</v>
      </c>
      <c r="P12" s="35"/>
      <c r="Q12" s="4">
        <f>P12*$D12</f>
        <v>0</v>
      </c>
      <c r="R12" s="4"/>
      <c r="S12" s="32" t="s">
        <v>19</v>
      </c>
      <c r="T12" s="6" t="s">
        <v>19</v>
      </c>
      <c r="U12" s="8" t="s">
        <v>60</v>
      </c>
      <c r="V12" s="23" t="s">
        <v>84</v>
      </c>
      <c r="W12" s="20"/>
      <c r="X12" s="57"/>
    </row>
    <row r="14" spans="1:24" x14ac:dyDescent="0.25">
      <c r="H14" s="7">
        <f>SUM(I3:I11)</f>
        <v>15.5</v>
      </c>
      <c r="J14" s="7">
        <f>SUM(K3:K11)</f>
        <v>5.5</v>
      </c>
      <c r="L14" s="7">
        <f>SUM(M3:M11)</f>
        <v>15.5</v>
      </c>
      <c r="N14" s="7">
        <f>SUM(O3:O11)</f>
        <v>2.5</v>
      </c>
      <c r="P14" s="7">
        <f>SUM(Q3:Q11)</f>
        <v>0.5</v>
      </c>
    </row>
    <row r="16" spans="1:24" x14ac:dyDescent="0.25">
      <c r="B16" s="69"/>
      <c r="C16" t="s">
        <v>64</v>
      </c>
    </row>
    <row r="17" spans="2:3" x14ac:dyDescent="0.25">
      <c r="B17" s="70"/>
      <c r="C17" t="s">
        <v>65</v>
      </c>
    </row>
    <row r="18" spans="2:3" x14ac:dyDescent="0.25">
      <c r="B18" s="71"/>
      <c r="C18" t="s">
        <v>77</v>
      </c>
    </row>
    <row r="19" spans="2:3" x14ac:dyDescent="0.25">
      <c r="B19" s="53"/>
      <c r="C19" t="s">
        <v>66</v>
      </c>
    </row>
    <row r="20" spans="2:3" x14ac:dyDescent="0.25">
      <c r="B20" s="72"/>
      <c r="C20" t="s">
        <v>67</v>
      </c>
    </row>
  </sheetData>
  <mergeCells count="13">
    <mergeCell ref="A1:A2"/>
    <mergeCell ref="B1:B2"/>
    <mergeCell ref="C1:C2"/>
    <mergeCell ref="D1:D2"/>
    <mergeCell ref="S1:S2"/>
    <mergeCell ref="W1:W2"/>
    <mergeCell ref="V1:V2"/>
    <mergeCell ref="U1:U2"/>
    <mergeCell ref="T1:T2"/>
    <mergeCell ref="E1:E2"/>
    <mergeCell ref="F1:F2"/>
    <mergeCell ref="G1:G2"/>
    <mergeCell ref="H1:Q1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2" orientation="landscape" r:id="rId1"/>
  <headerFooter>
    <oddHeader>&amp;L&amp;F&amp;C&amp;A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"/>
  <sheetViews>
    <sheetView workbookViewId="0">
      <selection activeCell="A4" sqref="A4"/>
    </sheetView>
  </sheetViews>
  <sheetFormatPr baseColWidth="10" defaultColWidth="11.5703125" defaultRowHeight="15" x14ac:dyDescent="0.25"/>
  <cols>
    <col min="1" max="1" width="41.140625" customWidth="1"/>
    <col min="2" max="3" width="10.7109375" bestFit="1" customWidth="1"/>
    <col min="4" max="4" width="8.7109375" customWidth="1"/>
    <col min="5" max="5" width="10.85546875" bestFit="1" customWidth="1"/>
    <col min="6" max="6" width="12.7109375" bestFit="1" customWidth="1"/>
    <col min="7" max="7" width="16.5703125" bestFit="1" customWidth="1"/>
    <col min="8" max="12" width="8.7109375" customWidth="1"/>
    <col min="13" max="13" width="11.42578125" customWidth="1"/>
    <col min="14" max="15" width="34.28515625" customWidth="1"/>
    <col min="16" max="16" width="17.28515625" customWidth="1"/>
  </cols>
  <sheetData>
    <row r="1" spans="1:24" ht="45" customHeight="1" x14ac:dyDescent="0.25">
      <c r="A1" s="83"/>
      <c r="B1" s="76" t="s">
        <v>0</v>
      </c>
      <c r="C1" s="76" t="s">
        <v>1</v>
      </c>
      <c r="D1" s="76" t="s">
        <v>35</v>
      </c>
      <c r="E1" s="76" t="s">
        <v>36</v>
      </c>
      <c r="F1" s="76" t="s">
        <v>2</v>
      </c>
      <c r="G1" s="76" t="s">
        <v>27</v>
      </c>
      <c r="H1" s="78" t="s">
        <v>7</v>
      </c>
      <c r="I1" s="79"/>
      <c r="J1" s="79"/>
      <c r="K1" s="79"/>
      <c r="L1" s="80"/>
      <c r="M1" s="76" t="s">
        <v>49</v>
      </c>
      <c r="N1" s="76" t="s">
        <v>16</v>
      </c>
      <c r="O1" s="76" t="s">
        <v>63</v>
      </c>
      <c r="P1" s="76" t="s">
        <v>20</v>
      </c>
    </row>
    <row r="2" spans="1:24" x14ac:dyDescent="0.25">
      <c r="A2" s="84"/>
      <c r="B2" s="77"/>
      <c r="C2" s="77"/>
      <c r="D2" s="77"/>
      <c r="E2" s="77"/>
      <c r="F2" s="77"/>
      <c r="G2" s="77"/>
      <c r="H2" s="26" t="s">
        <v>8</v>
      </c>
      <c r="I2" s="27" t="s">
        <v>9</v>
      </c>
      <c r="J2" s="27" t="s">
        <v>10</v>
      </c>
      <c r="K2" s="27" t="s">
        <v>11</v>
      </c>
      <c r="L2" s="28" t="s">
        <v>12</v>
      </c>
      <c r="M2" s="77"/>
      <c r="N2" s="77"/>
      <c r="O2" s="77"/>
      <c r="P2" s="77"/>
    </row>
    <row r="3" spans="1:24" ht="120" x14ac:dyDescent="0.25">
      <c r="A3" s="29" t="s">
        <v>39</v>
      </c>
      <c r="B3" s="36" t="s">
        <v>22</v>
      </c>
      <c r="C3" s="36" t="s">
        <v>22</v>
      </c>
      <c r="D3" s="36">
        <v>2</v>
      </c>
      <c r="E3" s="37"/>
      <c r="F3" s="38" t="s">
        <v>40</v>
      </c>
      <c r="G3" s="31" t="s">
        <v>6</v>
      </c>
      <c r="H3" s="32">
        <v>1</v>
      </c>
      <c r="I3" s="32"/>
      <c r="J3" s="32"/>
      <c r="K3" s="32"/>
      <c r="L3" s="32"/>
      <c r="M3" s="32" t="s">
        <v>19</v>
      </c>
      <c r="N3" s="8" t="s">
        <v>48</v>
      </c>
      <c r="O3" s="8"/>
      <c r="P3" s="7"/>
    </row>
    <row r="4" spans="1:24" ht="409.5" x14ac:dyDescent="0.25">
      <c r="A4" s="29" t="s">
        <v>30</v>
      </c>
      <c r="B4" s="31" t="s">
        <v>104</v>
      </c>
      <c r="C4" s="31" t="s">
        <v>104</v>
      </c>
      <c r="D4" s="32">
        <v>1</v>
      </c>
      <c r="E4" s="40" t="s">
        <v>40</v>
      </c>
      <c r="F4" s="31" t="s">
        <v>3</v>
      </c>
      <c r="G4" s="31" t="s">
        <v>8</v>
      </c>
      <c r="H4" s="32">
        <v>1</v>
      </c>
      <c r="I4" s="32">
        <f>H4*$D4</f>
        <v>1</v>
      </c>
      <c r="J4" s="33"/>
      <c r="K4" s="32">
        <f>J4*$D4</f>
        <v>0</v>
      </c>
      <c r="L4" s="34"/>
      <c r="M4" s="32">
        <f>L4*$D4</f>
        <v>0</v>
      </c>
      <c r="N4" s="35"/>
      <c r="O4" s="32">
        <f>N4*$D4</f>
        <v>0</v>
      </c>
      <c r="P4" s="35"/>
      <c r="Q4" s="4">
        <f>P4*$D4</f>
        <v>0</v>
      </c>
      <c r="R4" s="4"/>
      <c r="S4" s="32" t="s">
        <v>19</v>
      </c>
      <c r="T4" s="6" t="s">
        <v>19</v>
      </c>
      <c r="U4" s="8" t="s">
        <v>47</v>
      </c>
      <c r="V4" s="23" t="s">
        <v>83</v>
      </c>
      <c r="W4" s="7"/>
      <c r="X4" s="57"/>
    </row>
    <row r="5" spans="1:24" x14ac:dyDescent="0.25">
      <c r="A5" s="29" t="s">
        <v>41</v>
      </c>
      <c r="B5" s="36" t="s">
        <v>18</v>
      </c>
      <c r="C5" s="36" t="s">
        <v>18</v>
      </c>
      <c r="D5" s="36">
        <v>3</v>
      </c>
      <c r="E5" s="37"/>
      <c r="F5" s="38" t="s">
        <v>40</v>
      </c>
      <c r="G5" s="31" t="s">
        <v>14</v>
      </c>
      <c r="H5" s="32">
        <v>1</v>
      </c>
      <c r="I5" s="32"/>
      <c r="J5" s="32"/>
      <c r="K5" s="32"/>
      <c r="L5" s="32"/>
      <c r="M5" s="32" t="s">
        <v>19</v>
      </c>
      <c r="N5" s="19" t="s">
        <v>40</v>
      </c>
      <c r="O5" s="19"/>
      <c r="P5" s="7"/>
    </row>
    <row r="6" spans="1:24" ht="30" x14ac:dyDescent="0.25">
      <c r="A6" s="29" t="s">
        <v>45</v>
      </c>
      <c r="B6" s="36" t="s">
        <v>31</v>
      </c>
      <c r="C6" s="36" t="s">
        <v>31</v>
      </c>
      <c r="D6" s="36">
        <v>3</v>
      </c>
      <c r="E6" s="37"/>
      <c r="F6" s="38" t="s">
        <v>40</v>
      </c>
      <c r="G6" s="31" t="s">
        <v>6</v>
      </c>
      <c r="H6" s="32">
        <v>1</v>
      </c>
      <c r="I6" s="32"/>
      <c r="J6" s="32"/>
      <c r="K6" s="32"/>
      <c r="L6" s="32"/>
      <c r="M6" s="32" t="s">
        <v>19</v>
      </c>
      <c r="N6" s="8" t="s">
        <v>46</v>
      </c>
      <c r="O6" s="8"/>
      <c r="P6" s="7"/>
    </row>
    <row r="7" spans="1:24" x14ac:dyDescent="0.25">
      <c r="A7" s="29"/>
      <c r="B7" s="36"/>
      <c r="C7" s="36"/>
      <c r="D7" s="36"/>
      <c r="E7" s="37"/>
      <c r="F7" s="38"/>
      <c r="G7" s="31"/>
      <c r="H7" s="32"/>
      <c r="I7" s="32"/>
      <c r="J7" s="32"/>
      <c r="K7" s="32"/>
      <c r="L7" s="32"/>
      <c r="M7" s="32"/>
      <c r="N7" s="8"/>
      <c r="O7" s="8"/>
      <c r="P7" s="7"/>
    </row>
    <row r="8" spans="1:24" x14ac:dyDescent="0.25">
      <c r="A8" s="29" t="s">
        <v>87</v>
      </c>
      <c r="B8" s="9" t="s">
        <v>24</v>
      </c>
      <c r="C8" s="9" t="s">
        <v>24</v>
      </c>
      <c r="D8" s="9" t="s">
        <v>17</v>
      </c>
      <c r="E8" s="10"/>
      <c r="F8" s="9"/>
      <c r="G8" s="9"/>
      <c r="H8" s="11" t="s">
        <v>12</v>
      </c>
      <c r="I8" s="11"/>
      <c r="J8" s="11"/>
      <c r="K8" s="11"/>
      <c r="L8" s="11"/>
      <c r="M8" s="11" t="s">
        <v>26</v>
      </c>
      <c r="N8" s="12"/>
      <c r="O8" s="12"/>
      <c r="P8" s="12"/>
    </row>
    <row r="9" spans="1:24" ht="30" x14ac:dyDescent="0.25">
      <c r="A9" s="30" t="s">
        <v>37</v>
      </c>
      <c r="B9" s="13" t="s">
        <v>24</v>
      </c>
      <c r="C9" s="13" t="s">
        <v>24</v>
      </c>
      <c r="D9" s="13" t="s">
        <v>25</v>
      </c>
      <c r="E9" s="14"/>
      <c r="F9" s="13" t="s">
        <v>23</v>
      </c>
      <c r="G9" s="13" t="s">
        <v>6</v>
      </c>
      <c r="H9" s="15" t="s">
        <v>13</v>
      </c>
      <c r="I9" s="16"/>
      <c r="J9" s="16"/>
      <c r="K9" s="16"/>
      <c r="L9" s="16"/>
      <c r="M9" s="15" t="s">
        <v>19</v>
      </c>
      <c r="N9" s="16"/>
      <c r="O9" s="16"/>
      <c r="P9" s="16"/>
    </row>
    <row r="10" spans="1:24" x14ac:dyDescent="0.25">
      <c r="A10" s="29"/>
      <c r="B10" s="1"/>
      <c r="C10" s="1"/>
      <c r="D10" s="1"/>
      <c r="E10" s="2"/>
      <c r="F10" s="1"/>
      <c r="G10" s="1"/>
      <c r="H10" s="4"/>
      <c r="I10" s="3"/>
      <c r="J10" s="3"/>
      <c r="K10" s="3"/>
      <c r="L10" s="3"/>
      <c r="M10" s="4"/>
      <c r="N10" s="7"/>
      <c r="O10" s="7"/>
      <c r="P10" s="17"/>
    </row>
  </sheetData>
  <mergeCells count="12">
    <mergeCell ref="F1:F2"/>
    <mergeCell ref="A1:A2"/>
    <mergeCell ref="B1:B2"/>
    <mergeCell ref="C1:C2"/>
    <mergeCell ref="D1:D2"/>
    <mergeCell ref="E1:E2"/>
    <mergeCell ref="M1:M2"/>
    <mergeCell ref="N1:N2"/>
    <mergeCell ref="O1:O2"/>
    <mergeCell ref="P1:P2"/>
    <mergeCell ref="G1:G2"/>
    <mergeCell ref="H1:L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&amp;L&amp;F&amp;C&amp;A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workbookViewId="0">
      <selection activeCell="A9" sqref="A9"/>
    </sheetView>
  </sheetViews>
  <sheetFormatPr baseColWidth="10" defaultColWidth="11.5703125" defaultRowHeight="15" x14ac:dyDescent="0.25"/>
  <cols>
    <col min="1" max="1" width="32.42578125" customWidth="1"/>
    <col min="2" max="3" width="11.42578125" customWidth="1"/>
    <col min="4" max="4" width="8.5703125" customWidth="1"/>
    <col min="5" max="5" width="8.28515625" customWidth="1"/>
    <col min="6" max="6" width="11.42578125" customWidth="1"/>
    <col min="7" max="7" width="15.28515625" customWidth="1"/>
    <col min="8" max="12" width="8.7109375" customWidth="1"/>
    <col min="13" max="13" width="17.42578125" customWidth="1"/>
    <col min="14" max="15" width="19.5703125" customWidth="1"/>
    <col min="16" max="16" width="16.28515625" customWidth="1"/>
  </cols>
  <sheetData>
    <row r="1" spans="1:16" ht="45" customHeight="1" x14ac:dyDescent="0.25">
      <c r="A1" s="83"/>
      <c r="B1" s="76" t="s">
        <v>0</v>
      </c>
      <c r="C1" s="76" t="s">
        <v>1</v>
      </c>
      <c r="D1" s="76" t="s">
        <v>35</v>
      </c>
      <c r="E1" s="76" t="s">
        <v>36</v>
      </c>
      <c r="F1" s="76" t="s">
        <v>2</v>
      </c>
      <c r="G1" s="76" t="s">
        <v>27</v>
      </c>
      <c r="H1" s="78" t="s">
        <v>7</v>
      </c>
      <c r="I1" s="79"/>
      <c r="J1" s="79"/>
      <c r="K1" s="79"/>
      <c r="L1" s="80"/>
      <c r="M1" s="76" t="s">
        <v>49</v>
      </c>
      <c r="N1" s="76" t="s">
        <v>16</v>
      </c>
      <c r="O1" s="76" t="s">
        <v>63</v>
      </c>
      <c r="P1" s="76" t="s">
        <v>20</v>
      </c>
    </row>
    <row r="2" spans="1:16" x14ac:dyDescent="0.25">
      <c r="A2" s="84"/>
      <c r="B2" s="77"/>
      <c r="C2" s="77"/>
      <c r="D2" s="77"/>
      <c r="E2" s="77"/>
      <c r="F2" s="77"/>
      <c r="G2" s="77"/>
      <c r="H2" s="26" t="s">
        <v>8</v>
      </c>
      <c r="I2" s="27" t="s">
        <v>9</v>
      </c>
      <c r="J2" s="27" t="s">
        <v>10</v>
      </c>
      <c r="K2" s="27" t="s">
        <v>11</v>
      </c>
      <c r="L2" s="28" t="s">
        <v>12</v>
      </c>
      <c r="M2" s="77"/>
      <c r="N2" s="77"/>
      <c r="O2" s="77"/>
      <c r="P2" s="77"/>
    </row>
    <row r="3" spans="1:16" x14ac:dyDescent="0.25">
      <c r="A3" s="29"/>
      <c r="B3" s="18"/>
      <c r="C3" s="18"/>
      <c r="D3" s="1"/>
      <c r="E3" s="2"/>
      <c r="F3" s="1"/>
      <c r="G3" s="1"/>
      <c r="H3" s="4"/>
      <c r="I3" s="5"/>
      <c r="J3" s="5"/>
      <c r="K3" s="5"/>
      <c r="L3" s="5"/>
      <c r="M3" s="4"/>
      <c r="N3" s="7"/>
      <c r="O3" s="7"/>
      <c r="P3" s="7"/>
    </row>
    <row r="4" spans="1:16" x14ac:dyDescent="0.25">
      <c r="A4" s="29" t="s">
        <v>88</v>
      </c>
      <c r="B4" s="9" t="s">
        <v>24</v>
      </c>
      <c r="C4" s="9" t="s">
        <v>24</v>
      </c>
      <c r="D4" s="9" t="s">
        <v>17</v>
      </c>
      <c r="E4" s="10"/>
      <c r="F4" s="9"/>
      <c r="G4" s="9"/>
      <c r="H4" s="11" t="s">
        <v>10</v>
      </c>
      <c r="I4" s="11"/>
      <c r="J4" s="11"/>
      <c r="K4" s="11"/>
      <c r="L4" s="11"/>
      <c r="M4" s="11" t="s">
        <v>26</v>
      </c>
      <c r="N4" s="12"/>
      <c r="O4" s="12"/>
      <c r="P4" s="12"/>
    </row>
    <row r="5" spans="1:16" x14ac:dyDescent="0.25">
      <c r="A5" s="30" t="s">
        <v>38</v>
      </c>
      <c r="B5" s="13" t="s">
        <v>24</v>
      </c>
      <c r="C5" s="13" t="s">
        <v>24</v>
      </c>
      <c r="D5" s="13" t="s">
        <v>25</v>
      </c>
      <c r="E5" s="14"/>
      <c r="F5" s="13" t="s">
        <v>85</v>
      </c>
      <c r="G5" s="13" t="s">
        <v>6</v>
      </c>
      <c r="H5" s="15" t="s">
        <v>13</v>
      </c>
      <c r="I5" s="16"/>
      <c r="J5" s="16"/>
      <c r="K5" s="16"/>
      <c r="L5" s="16"/>
      <c r="M5" s="15" t="s">
        <v>19</v>
      </c>
      <c r="N5" s="16"/>
      <c r="O5" s="16"/>
      <c r="P5" s="16"/>
    </row>
    <row r="6" spans="1:16" x14ac:dyDescent="0.25">
      <c r="A6" s="29" t="s">
        <v>42</v>
      </c>
      <c r="B6" s="36" t="s">
        <v>24</v>
      </c>
      <c r="C6" s="36" t="s">
        <v>24</v>
      </c>
      <c r="D6" s="36">
        <v>5</v>
      </c>
      <c r="E6" s="37"/>
      <c r="F6" s="38" t="s">
        <v>3</v>
      </c>
      <c r="G6" s="31" t="s">
        <v>43</v>
      </c>
      <c r="H6" s="32">
        <v>1</v>
      </c>
      <c r="I6" s="32"/>
      <c r="J6" s="32"/>
      <c r="K6" s="32"/>
      <c r="L6" s="32"/>
      <c r="M6" s="6" t="s">
        <v>26</v>
      </c>
      <c r="N6" s="7"/>
      <c r="O6" s="7"/>
      <c r="P6" s="17"/>
    </row>
    <row r="7" spans="1:16" x14ac:dyDescent="0.25">
      <c r="A7" s="29" t="s">
        <v>44</v>
      </c>
      <c r="B7" s="36" t="s">
        <v>24</v>
      </c>
      <c r="C7" s="36" t="s">
        <v>24</v>
      </c>
      <c r="D7" s="36">
        <v>1</v>
      </c>
      <c r="E7" s="37"/>
      <c r="F7" s="38" t="s">
        <v>3</v>
      </c>
      <c r="G7" s="31" t="s">
        <v>43</v>
      </c>
      <c r="H7" s="32">
        <v>1</v>
      </c>
      <c r="I7" s="32"/>
      <c r="J7" s="32"/>
      <c r="K7" s="32"/>
      <c r="L7" s="32"/>
      <c r="M7" s="6" t="s">
        <v>26</v>
      </c>
      <c r="N7" s="7"/>
      <c r="O7" s="7"/>
      <c r="P7" s="17"/>
    </row>
  </sheetData>
  <mergeCells count="12">
    <mergeCell ref="F1:F2"/>
    <mergeCell ref="A1:A2"/>
    <mergeCell ref="B1:B2"/>
    <mergeCell ref="C1:C2"/>
    <mergeCell ref="D1:D2"/>
    <mergeCell ref="E1:E2"/>
    <mergeCell ref="M1:M2"/>
    <mergeCell ref="N1:N2"/>
    <mergeCell ref="O1:O2"/>
    <mergeCell ref="P1:P2"/>
    <mergeCell ref="G1:G2"/>
    <mergeCell ref="H1:L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&amp;L&amp;F&amp;C&amp;A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2011</vt:lpstr>
      <vt:lpstr>2012</vt:lpstr>
      <vt:lpstr>2013</vt:lpstr>
      <vt:lpstr>'2011'!Zone_d_impression</vt:lpstr>
      <vt:lpstr>'2012'!Zone_d_impression</vt:lpstr>
      <vt:lpstr>'2013'!Zone_d_impression</vt:lpstr>
    </vt:vector>
  </TitlesOfParts>
  <Company>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JOURDHEUIL Laurent 127841</dc:creator>
  <cp:lastModifiedBy>AZCONA Laurence 216364</cp:lastModifiedBy>
  <cp:lastPrinted>2011-04-12T07:47:45Z</cp:lastPrinted>
  <dcterms:created xsi:type="dcterms:W3CDTF">2010-12-09T10:19:43Z</dcterms:created>
  <dcterms:modified xsi:type="dcterms:W3CDTF">2011-07-05T09:21:59Z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1586271619</vt:i4>
  </property>
  <property fmtid="{D5CDD505-2E9C-101B-9397-08002B2CF9AE}" pid="3" name="_EmailSubject">
    <vt:lpwstr>ETN_QPM Training programme 20101209.xlsx</vt:lpwstr>
  </property>
  <property fmtid="{D5CDD505-2E9C-101B-9397-08002B2CF9AE}" pid="4" name="_AuthorEmail">
    <vt:lpwstr>alasdair.urquhart@ccfe.ac.uk</vt:lpwstr>
  </property>
  <property fmtid="{D5CDD505-2E9C-101B-9397-08002B2CF9AE}" pid="5" name="_AuthorEmailDisplayName">
    <vt:lpwstr>Urquhart, Alasdair J</vt:lpwstr>
  </property>
  <property fmtid="{D5CDD505-2E9C-101B-9397-08002B2CF9AE}" pid="6" name="_ReviewingToolsShownOnce">
    <vt:lpwstr/>
  </property>
</Properties>
</file>